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Volumes/CENTRAL/EVENEMENTS/CROSS/CROSS 2026/CLUBS/"/>
    </mc:Choice>
  </mc:AlternateContent>
  <xr:revisionPtr revIDLastSave="0" documentId="8_{977D2D76-E913-E049-8CB8-A80F0D7F2541}" xr6:coauthVersionLast="47" xr6:coauthVersionMax="47" xr10:uidLastSave="{00000000-0000-0000-0000-000000000000}"/>
  <bookViews>
    <workbookView xWindow="0" yWindow="500" windowWidth="38400" windowHeight="19840" tabRatio="500" xr2:uid="{00000000-000D-0000-FFFF-FFFF00000000}"/>
  </bookViews>
  <sheets>
    <sheet name="CROSS - Inscriptions clubs" sheetId="1" r:id="rId1"/>
    <sheet name="Feuil1" sheetId="2" r:id="rId2"/>
  </sheets>
  <definedNames>
    <definedName name="_xlnm.Print_Area" localSheetId="0">'CROSS - Inscriptions clubs'!$A$1:$I$103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I23" i="1" l="1"/>
  <c r="E34" i="1" l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 l="1"/>
  <c r="I24" i="1" s="1"/>
  <c r="I25" i="1" s="1"/>
</calcChain>
</file>

<file path=xl/sharedStrings.xml><?xml version="1.0" encoding="utf-8"?>
<sst xmlns="http://schemas.openxmlformats.org/spreadsheetml/2006/main" count="49" uniqueCount="46">
  <si>
    <t>NOM</t>
  </si>
  <si>
    <t>PRENOM</t>
  </si>
  <si>
    <t>mail :</t>
  </si>
  <si>
    <t>Date de naissance</t>
  </si>
  <si>
    <t>Sexe H/F</t>
  </si>
  <si>
    <t>Total € :</t>
  </si>
  <si>
    <t>N° de course</t>
  </si>
  <si>
    <t>Adresse postale  :</t>
  </si>
  <si>
    <t xml:space="preserve">Montant brut (€) : </t>
  </si>
  <si>
    <t>Nombre d'inscrits :</t>
  </si>
  <si>
    <t>Retour feuille excel à :</t>
  </si>
  <si>
    <r>
      <rPr>
        <b/>
        <sz val="10"/>
        <rFont val="Arial"/>
        <family val="2"/>
      </rPr>
      <t>PAIEMENT</t>
    </r>
    <r>
      <rPr>
        <sz val="10"/>
        <rFont val="Arial"/>
        <family val="2"/>
      </rPr>
      <t xml:space="preserve"> : </t>
    </r>
  </si>
  <si>
    <t xml:space="preserve">Date et signature du responsable (obligatoire) : </t>
  </si>
  <si>
    <r>
      <rPr>
        <b/>
        <sz val="10"/>
        <color indexed="53"/>
        <rFont val="Arial"/>
        <family val="2"/>
      </rPr>
      <t>Nouveauté</t>
    </r>
    <r>
      <rPr>
        <sz val="10"/>
        <rFont val="Arial"/>
        <family val="2"/>
      </rPr>
      <t xml:space="preserve"> : n'hésitez pas à collecter en amont tous les bouchons plastique et à les déposer sur site =&gt; trophée remis au club en ayant ramené le plus grand nombre</t>
    </r>
  </si>
  <si>
    <t>Années et catégories</t>
  </si>
  <si>
    <t>Tarif unitaire</t>
  </si>
  <si>
    <t>Numéro licence (par défaut FFA, sinon préciser ci-dessus)</t>
  </si>
  <si>
    <t>crossdelasabliere@usmviroflay.fr</t>
  </si>
  <si>
    <t xml:space="preserve">CLUB / ASSO / ENTR : </t>
  </si>
  <si>
    <t>N°club FFA ou autres :</t>
  </si>
  <si>
    <t>Nom du responsable :</t>
  </si>
  <si>
    <t>USM Viroflay 104, route du pavé de Meudon ; 78220 Viroflay - 01 30 24 14 56</t>
  </si>
  <si>
    <t>INFORMATION TARIFAIRE</t>
  </si>
  <si>
    <t>F</t>
  </si>
  <si>
    <t>H</t>
  </si>
  <si>
    <t>tel. :</t>
  </si>
  <si>
    <t>N°
course</t>
  </si>
  <si>
    <t>Rappel des 6 courses :</t>
  </si>
  <si>
    <t xml:space="preserve">Montant final (€)* : </t>
  </si>
  <si>
    <t>Tarif (€) :</t>
  </si>
  <si>
    <r>
      <t xml:space="preserve">Numéro de dossard
</t>
    </r>
    <r>
      <rPr>
        <b/>
        <sz val="10"/>
        <color rgb="FFFF0000"/>
        <rFont val="Arial"/>
        <family val="2"/>
      </rPr>
      <t>(réservé organisation)</t>
    </r>
  </si>
  <si>
    <t>CP - ville :</t>
  </si>
  <si>
    <t>LES CASES EN BLEU SE REMPLISSENT AUTOMATIQUEMENT - merci de ne compléter uniquement les cases "tableau" vides (blanches) du fichier.</t>
  </si>
  <si>
    <r>
      <t>INSCRIPTIONS CLUBS - ASSOS - ENTREPRISES
44</t>
    </r>
    <r>
      <rPr>
        <b/>
        <vertAlign val="superscript"/>
        <sz val="14"/>
        <color rgb="FFFF0000"/>
        <rFont val="Arial"/>
        <family val="2"/>
      </rPr>
      <t>e</t>
    </r>
    <r>
      <rPr>
        <b/>
        <sz val="14"/>
        <color rgb="FFFF0000"/>
        <rFont val="Arial"/>
        <family val="2"/>
      </rPr>
      <t xml:space="preserve"> CROSS DE LA SABLIÈRE 15 FÉVRIER 2026</t>
    </r>
  </si>
  <si>
    <r>
      <t xml:space="preserve">- Par courrier avant le vendredi 6 février 2026,
- au retrait des dossards à l'adresse du club le 14 février (10h-18h),
- sur place le 15, </t>
    </r>
    <r>
      <rPr>
        <b/>
        <sz val="10"/>
        <rFont val="Arial"/>
        <family val="2"/>
      </rPr>
      <t>au plus tard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15 minutes</t>
    </r>
    <r>
      <rPr>
        <sz val="10"/>
        <rFont val="Arial"/>
        <family val="2"/>
      </rPr>
      <t xml:space="preserve"> avant le début de la course (merci de privilégier le paiement en amont)
Paiement par chèque à l'ordre de l'</t>
    </r>
    <r>
      <rPr>
        <b/>
        <u/>
        <sz val="10"/>
        <rFont val="Arial"/>
        <family val="2"/>
      </rPr>
      <t>USMV</t>
    </r>
    <r>
      <rPr>
        <sz val="10"/>
        <rFont val="Arial"/>
        <family val="2"/>
      </rPr>
      <t>, paiement possible par carte bancaire le 14 février au retrait des dossards.
Facture établie après la course, expédiée par mail.</t>
    </r>
  </si>
  <si>
    <t>2015-2016 garçons Poussins</t>
  </si>
  <si>
    <t>2015-2016 filles Poussins</t>
  </si>
  <si>
    <t>2017-2019 : filles EA</t>
  </si>
  <si>
    <t>2017-2019 : garçons EA</t>
  </si>
  <si>
    <t>2011-2014 : garçons Benj/Min</t>
  </si>
  <si>
    <t>2011-2014 : filles Benj/Min</t>
  </si>
  <si>
    <t>"Nous déclarons que chaque inscrit ci-dessous est en possession au 15 février 2026 : de sa licence 2025/26 FFA ou autres, d'un PPS à jour, ou pour les mineurs, d'une attestation de réponses négatives à l'ensemble du questionnaire de l'état de santé."</t>
  </si>
  <si>
    <t>*Remise -10 % à partir de 20 inscrits / -25% à partir de 50 inscrits</t>
  </si>
  <si>
    <t>avant 2011 - Cross Court</t>
  </si>
  <si>
    <t>avant 2007 - Cross Long</t>
  </si>
  <si>
    <t>SI VOUS SOUHAITEZ INSCRIRE PLUS DE 100 PARTICIPANTS, CONTACTEZ NOUS POUR AVOIR UN TARIF PRÉFÉRENTIEL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</si>
</sst>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;[Red]\-#,##0\ &quot;€&quot;"/>
    <numFmt numFmtId="165" formatCode="dd/mm/yy"/>
    <numFmt numFmtId="166" formatCode="0#&quot; &quot;##&quot; &quot;##&quot; &quot;##&quot; &quot;##"/>
    <numFmt numFmtId="167" formatCode="#,##0\ &quot;€&quot;"/>
    <numFmt numFmtId="168" formatCode="#,##0.00\ &quot;€&quot;"/>
  </numFmts>
  <fonts count="20">
    <font>
      <sz val="10"/>
      <name val="Arial"/>
      <family val="2"/>
    </font>
    <font>
      <sz val="10"/>
      <color indexed="9"/>
      <name val="Lohit Devanagari"/>
      <family val="2"/>
    </font>
    <font>
      <sz val="10"/>
      <color indexed="8"/>
      <name val="Lohit Devanagari"/>
      <family val="2"/>
    </font>
    <font>
      <sz val="10"/>
      <color indexed="10"/>
      <name val="Lohit Devanagari"/>
      <family val="2"/>
    </font>
    <font>
      <sz val="10"/>
      <color indexed="23"/>
      <name val="Lohit Devanagari"/>
      <family val="2"/>
    </font>
    <font>
      <sz val="10"/>
      <color indexed="17"/>
      <name val="Lohit Devanagari"/>
      <family val="2"/>
    </font>
    <font>
      <u/>
      <sz val="10"/>
      <color indexed="12"/>
      <name val="Lohit Devanagari"/>
      <family val="2"/>
    </font>
    <font>
      <sz val="10"/>
      <color indexed="19"/>
      <name val="Lohit Devanagari"/>
      <family val="2"/>
    </font>
    <font>
      <sz val="10"/>
      <color indexed="63"/>
      <name val="Lohit Devanagari"/>
      <family val="2"/>
    </font>
    <font>
      <sz val="10"/>
      <name val="Lohit Devanaga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53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i/>
      <sz val="8"/>
      <color rgb="FF00B050"/>
      <name val="Arial"/>
      <family val="2"/>
    </font>
    <font>
      <b/>
      <vertAlign val="superscript"/>
      <sz val="14"/>
      <color rgb="FFFF000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8" fillId="8" borderId="1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10" fillId="0" borderId="0" xfId="0" applyFont="1"/>
    <xf numFmtId="0" fontId="0" fillId="9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9" borderId="0" xfId="0" applyFill="1"/>
    <xf numFmtId="0" fontId="10" fillId="0" borderId="0" xfId="0" applyFont="1" applyAlignment="1">
      <alignment horizontal="right"/>
    </xf>
    <xf numFmtId="166" fontId="0" fillId="0" borderId="0" xfId="0" applyNumberFormat="1"/>
    <xf numFmtId="0" fontId="0" fillId="0" borderId="3" xfId="0" applyBorder="1" applyAlignment="1">
      <alignment horizontal="center"/>
    </xf>
    <xf numFmtId="164" fontId="0" fillId="9" borderId="0" xfId="0" applyNumberFormat="1" applyFill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66" fontId="0" fillId="9" borderId="3" xfId="0" applyNumberFormat="1" applyFill="1" applyBorder="1" applyAlignment="1">
      <alignment horizontal="center"/>
    </xf>
    <xf numFmtId="0" fontId="10" fillId="10" borderId="4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164" fontId="0" fillId="10" borderId="2" xfId="0" applyNumberFormat="1" applyFill="1" applyBorder="1" applyAlignment="1">
      <alignment horizontal="center"/>
    </xf>
    <xf numFmtId="0" fontId="10" fillId="10" borderId="5" xfId="0" applyFont="1" applyFill="1" applyBorder="1" applyAlignment="1">
      <alignment horizontal="center" vertical="center" wrapText="1"/>
    </xf>
    <xf numFmtId="167" fontId="10" fillId="11" borderId="2" xfId="0" applyNumberFormat="1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167" fontId="0" fillId="11" borderId="3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7" fontId="0" fillId="11" borderId="10" xfId="0" applyNumberFormat="1" applyFill="1" applyBorder="1" applyAlignment="1">
      <alignment horizontal="center"/>
    </xf>
    <xf numFmtId="166" fontId="0" fillId="9" borderId="10" xfId="0" applyNumberFormat="1" applyFill="1" applyBorder="1" applyAlignment="1">
      <alignment horizontal="center"/>
    </xf>
    <xf numFmtId="167" fontId="10" fillId="11" borderId="12" xfId="0" applyNumberFormat="1" applyFont="1" applyFill="1" applyBorder="1" applyAlignment="1">
      <alignment horizontal="center"/>
    </xf>
    <xf numFmtId="0" fontId="13" fillId="0" borderId="17" xfId="13" applyBorder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3" fillId="0" borderId="0" xfId="13" applyBorder="1" applyAlignment="1"/>
    <xf numFmtId="0" fontId="0" fillId="0" borderId="2" xfId="0" applyBorder="1"/>
    <xf numFmtId="166" fontId="0" fillId="0" borderId="2" xfId="0" applyNumberFormat="1" applyBorder="1"/>
    <xf numFmtId="0" fontId="10" fillId="11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11" fillId="9" borderId="0" xfId="0" applyFont="1" applyFill="1" applyAlignment="1">
      <alignment horizontal="center" wrapText="1"/>
    </xf>
    <xf numFmtId="49" fontId="10" fillId="9" borderId="0" xfId="0" applyNumberFormat="1" applyFont="1" applyFill="1" applyAlignment="1">
      <alignment horizontal="right" vertical="top"/>
    </xf>
    <xf numFmtId="14" fontId="0" fillId="9" borderId="2" xfId="0" applyNumberFormat="1" applyFill="1" applyBorder="1"/>
    <xf numFmtId="14" fontId="0" fillId="9" borderId="0" xfId="0" applyNumberFormat="1" applyFill="1"/>
    <xf numFmtId="167" fontId="0" fillId="11" borderId="2" xfId="0" applyNumberFormat="1" applyFill="1" applyBorder="1" applyAlignment="1">
      <alignment horizontal="center"/>
    </xf>
    <xf numFmtId="0" fontId="13" fillId="9" borderId="0" xfId="13" applyFill="1" applyBorder="1" applyAlignment="1"/>
    <xf numFmtId="164" fontId="0" fillId="9" borderId="0" xfId="0" applyNumberFormat="1" applyFill="1" applyAlignment="1">
      <alignment horizontal="left" vertical="top"/>
    </xf>
    <xf numFmtId="0" fontId="0" fillId="9" borderId="0" xfId="0" applyFill="1" applyAlignment="1">
      <alignment horizontal="right"/>
    </xf>
    <xf numFmtId="0" fontId="0" fillId="0" borderId="26" xfId="0" applyBorder="1" applyAlignment="1">
      <alignment horizontal="center"/>
    </xf>
    <xf numFmtId="0" fontId="0" fillId="9" borderId="3" xfId="0" applyFill="1" applyBorder="1" applyAlignment="1">
      <alignment horizontal="center"/>
    </xf>
    <xf numFmtId="168" fontId="10" fillId="11" borderId="2" xfId="0" applyNumberFormat="1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/>
    </xf>
    <xf numFmtId="0" fontId="0" fillId="0" borderId="27" xfId="0" applyBorder="1"/>
    <xf numFmtId="166" fontId="0" fillId="0" borderId="27" xfId="0" applyNumberFormat="1" applyBorder="1"/>
    <xf numFmtId="0" fontId="0" fillId="0" borderId="0" xfId="0" applyAlignment="1">
      <alignment vertical="top" wrapText="1"/>
    </xf>
    <xf numFmtId="0" fontId="10" fillId="10" borderId="14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0" fillId="10" borderId="1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right"/>
    </xf>
    <xf numFmtId="0" fontId="14" fillId="10" borderId="14" xfId="0" applyFont="1" applyFill="1" applyBorder="1" applyAlignment="1">
      <alignment horizontal="center" wrapText="1"/>
    </xf>
    <xf numFmtId="0" fontId="14" fillId="10" borderId="15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6" fontId="0" fillId="12" borderId="2" xfId="0" applyNumberFormat="1" applyFill="1" applyBorder="1" applyAlignment="1">
      <alignment horizontal="center"/>
    </xf>
    <xf numFmtId="166" fontId="0" fillId="12" borderId="7" xfId="0" applyNumberFormat="1" applyFill="1" applyBorder="1" applyAlignment="1">
      <alignment horizont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166" fontId="0" fillId="12" borderId="3" xfId="0" applyNumberFormat="1" applyFill="1" applyBorder="1" applyAlignment="1">
      <alignment horizontal="center"/>
    </xf>
    <xf numFmtId="166" fontId="0" fillId="12" borderId="21" xfId="0" applyNumberFormat="1" applyFill="1" applyBorder="1" applyAlignment="1">
      <alignment horizontal="center"/>
    </xf>
    <xf numFmtId="166" fontId="0" fillId="12" borderId="9" xfId="0" applyNumberFormat="1" applyFill="1" applyBorder="1" applyAlignment="1">
      <alignment horizontal="center"/>
    </xf>
    <xf numFmtId="166" fontId="0" fillId="12" borderId="11" xfId="0" applyNumberFormat="1" applyFill="1" applyBorder="1" applyAlignment="1">
      <alignment horizontal="center"/>
    </xf>
    <xf numFmtId="0" fontId="15" fillId="10" borderId="2" xfId="0" applyFont="1" applyFill="1" applyBorder="1" applyAlignment="1">
      <alignment horizontal="right"/>
    </xf>
    <xf numFmtId="0" fontId="11" fillId="9" borderId="0" xfId="0" applyFont="1" applyFill="1" applyAlignment="1">
      <alignment horizontal="left" wrapText="1"/>
    </xf>
    <xf numFmtId="49" fontId="10" fillId="9" borderId="0" xfId="0" applyNumberFormat="1" applyFont="1" applyFill="1" applyAlignment="1">
      <alignment horizontal="right" vertical="top"/>
    </xf>
    <xf numFmtId="164" fontId="0" fillId="9" borderId="23" xfId="0" applyNumberFormat="1" applyFill="1" applyBorder="1" applyAlignment="1">
      <alignment horizontal="center"/>
    </xf>
    <xf numFmtId="164" fontId="0" fillId="9" borderId="22" xfId="0" applyNumberFormat="1" applyFill="1" applyBorder="1" applyAlignment="1">
      <alignment horizontal="center"/>
    </xf>
    <xf numFmtId="164" fontId="0" fillId="9" borderId="24" xfId="0" applyNumberFormat="1" applyFill="1" applyBorder="1" applyAlignment="1">
      <alignment horizontal="center"/>
    </xf>
    <xf numFmtId="164" fontId="0" fillId="9" borderId="20" xfId="0" applyNumberForma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18" xfId="0" applyNumberFormat="1" applyFill="1" applyBorder="1" applyAlignment="1">
      <alignment horizontal="center"/>
    </xf>
    <xf numFmtId="0" fontId="0" fillId="0" borderId="0" xfId="0" quotePrefix="1" applyAlignment="1">
      <alignment horizontal="left" vertical="top" wrapText="1"/>
    </xf>
    <xf numFmtId="0" fontId="10" fillId="10" borderId="3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19">
    <cellStyle name="Accent 1 1" xfId="1" xr:uid="{00000000-0005-0000-0000-000000000000}"/>
    <cellStyle name="Accent 2 1" xfId="2" xr:uid="{00000000-0005-0000-0000-000001000000}"/>
    <cellStyle name="Accent 3 1" xfId="3" xr:uid="{00000000-0005-0000-0000-000002000000}"/>
    <cellStyle name="Accent 4" xfId="4" xr:uid="{00000000-0005-0000-0000-000003000000}"/>
    <cellStyle name="Bad 1" xfId="5" xr:uid="{00000000-0005-0000-0000-000004000000}"/>
    <cellStyle name="Error 1" xfId="6" xr:uid="{00000000-0005-0000-0000-000005000000}"/>
    <cellStyle name="Footnote 1" xfId="7" xr:uid="{00000000-0005-0000-0000-000006000000}"/>
    <cellStyle name="Good 1" xfId="8" xr:uid="{00000000-0005-0000-0000-000007000000}"/>
    <cellStyle name="Heading 1 1" xfId="9" xr:uid="{00000000-0005-0000-0000-000008000000}"/>
    <cellStyle name="Heading 2 1" xfId="10" xr:uid="{00000000-0005-0000-0000-000009000000}"/>
    <cellStyle name="Heading 3" xfId="11" xr:uid="{00000000-0005-0000-0000-00000A000000}"/>
    <cellStyle name="Hyperlink 1" xfId="12" xr:uid="{00000000-0005-0000-0000-00000B000000}"/>
    <cellStyle name="Lien hypertexte" xfId="13" builtinId="8"/>
    <cellStyle name="Neutral 1" xfId="14" xr:uid="{00000000-0005-0000-0000-00000D000000}"/>
    <cellStyle name="Normal" xfId="0" builtinId="0"/>
    <cellStyle name="Note 1" xfId="15" xr:uid="{00000000-0005-0000-0000-00000F000000}"/>
    <cellStyle name="Status 1" xfId="16" xr:uid="{00000000-0005-0000-0000-000010000000}"/>
    <cellStyle name="Text 1" xfId="17" xr:uid="{00000000-0005-0000-0000-000011000000}"/>
    <cellStyle name="Warning 1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rossdelasabliere@usmviroflay.fr" TargetMode="External"/><Relationship Id="rId1" Type="http://schemas.openxmlformats.org/officeDocument/2006/relationships/hyperlink" Target="mailto:crossdelasabliere@usmviroflay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3"/>
  <sheetViews>
    <sheetView tabSelected="1" topLeftCell="A29" zoomScale="150" zoomScaleNormal="150" workbookViewId="0">
      <selection activeCell="C39" sqref="C39"/>
    </sheetView>
  </sheetViews>
  <sheetFormatPr baseColWidth="10" defaultColWidth="9.6640625" defaultRowHeight="13"/>
  <cols>
    <col min="1" max="1" width="21.5" customWidth="1"/>
    <col min="2" max="2" width="26.5" customWidth="1"/>
    <col min="3" max="3" width="14.33203125" customWidth="1"/>
    <col min="4" max="4" width="8.83203125" customWidth="1"/>
    <col min="5" max="5" width="9.5" customWidth="1"/>
    <col min="6" max="6" width="7.1640625" customWidth="1"/>
    <col min="7" max="7" width="20.5" customWidth="1"/>
    <col min="8" max="8" width="6.1640625" customWidth="1"/>
    <col min="9" max="9" width="23.83203125" customWidth="1"/>
  </cols>
  <sheetData>
    <row r="1" spans="1:17" ht="38.25" customHeight="1" thickBot="1">
      <c r="A1" s="59" t="s">
        <v>33</v>
      </c>
      <c r="B1" s="60"/>
      <c r="C1" s="60"/>
      <c r="D1" s="60"/>
      <c r="E1" s="60"/>
      <c r="F1" s="60"/>
      <c r="G1" s="60"/>
      <c r="H1" s="60"/>
      <c r="I1" s="61"/>
    </row>
    <row r="2" spans="1:17">
      <c r="A2" s="6"/>
      <c r="B2" s="58" t="s">
        <v>21</v>
      </c>
      <c r="C2" s="58"/>
      <c r="D2" s="58"/>
      <c r="E2" s="58"/>
      <c r="F2" s="58"/>
      <c r="G2" s="28" t="s">
        <v>17</v>
      </c>
      <c r="H2" s="31"/>
      <c r="I2" s="29"/>
    </row>
    <row r="3" spans="1:17" ht="14" thickBot="1">
      <c r="A3" s="6"/>
      <c r="B3" s="30"/>
      <c r="C3" s="30"/>
      <c r="D3" s="30"/>
      <c r="E3" s="30"/>
      <c r="F3" s="30"/>
      <c r="G3" s="31"/>
      <c r="H3" s="31"/>
      <c r="I3" s="29"/>
    </row>
    <row r="4" spans="1:17" ht="14" thickBot="1">
      <c r="A4" s="54" t="s">
        <v>32</v>
      </c>
      <c r="B4" s="55"/>
      <c r="C4" s="55"/>
      <c r="D4" s="55"/>
      <c r="E4" s="55"/>
      <c r="F4" s="55"/>
      <c r="G4" s="55"/>
      <c r="H4" s="55"/>
      <c r="I4" s="56"/>
    </row>
    <row r="5" spans="1:17">
      <c r="A5" s="1"/>
    </row>
    <row r="6" spans="1:17">
      <c r="A6" s="7" t="s">
        <v>18</v>
      </c>
      <c r="B6" s="57"/>
      <c r="C6" s="57"/>
      <c r="D6" s="8"/>
      <c r="E6" s="8"/>
      <c r="F6" s="30" t="s">
        <v>2</v>
      </c>
      <c r="G6" s="51"/>
      <c r="H6" s="30" t="s">
        <v>25</v>
      </c>
      <c r="I6" s="52"/>
    </row>
    <row r="7" spans="1:17">
      <c r="A7" s="7" t="s">
        <v>7</v>
      </c>
      <c r="B7" s="57"/>
      <c r="C7" s="57"/>
      <c r="F7" s="30" t="s">
        <v>31</v>
      </c>
      <c r="G7" s="62"/>
      <c r="H7" s="63"/>
      <c r="I7" s="64"/>
    </row>
    <row r="8" spans="1:17">
      <c r="A8" s="7" t="s">
        <v>19</v>
      </c>
      <c r="B8" s="57"/>
      <c r="C8" s="57"/>
      <c r="D8" s="8"/>
      <c r="E8" s="8"/>
      <c r="F8" s="30"/>
      <c r="H8" s="30"/>
      <c r="I8" s="10"/>
    </row>
    <row r="9" spans="1:17">
      <c r="A9" s="7" t="s">
        <v>20</v>
      </c>
      <c r="B9" s="57"/>
      <c r="C9" s="57"/>
      <c r="D9" s="8"/>
      <c r="E9" s="8"/>
      <c r="F9" s="30" t="s">
        <v>2</v>
      </c>
      <c r="G9" s="32"/>
      <c r="H9" s="30" t="s">
        <v>25</v>
      </c>
      <c r="I9" s="33"/>
    </row>
    <row r="10" spans="1:17" ht="14" thickBot="1">
      <c r="A10" s="6"/>
      <c r="B10" s="7"/>
      <c r="C10" s="8"/>
      <c r="D10" s="8"/>
      <c r="E10" s="8"/>
      <c r="F10" s="9"/>
      <c r="I10" s="9"/>
    </row>
    <row r="11" spans="1:17" ht="14" thickBot="1">
      <c r="A11" t="s">
        <v>10</v>
      </c>
      <c r="B11" s="42" t="s">
        <v>17</v>
      </c>
      <c r="F11" s="54" t="s">
        <v>27</v>
      </c>
      <c r="G11" s="55"/>
      <c r="H11" s="55"/>
      <c r="I11" s="56"/>
      <c r="Q11" s="42"/>
    </row>
    <row r="12" spans="1:17" ht="28">
      <c r="B12" s="43"/>
      <c r="F12" s="48" t="s">
        <v>26</v>
      </c>
      <c r="G12" s="83" t="s">
        <v>14</v>
      </c>
      <c r="H12" s="83"/>
      <c r="I12" s="49" t="s">
        <v>15</v>
      </c>
    </row>
    <row r="13" spans="1:17" ht="12.75" customHeight="1">
      <c r="A13" s="44" t="s">
        <v>11</v>
      </c>
      <c r="B13" s="82" t="s">
        <v>34</v>
      </c>
      <c r="C13" s="82"/>
      <c r="D13" s="82"/>
      <c r="F13" s="16">
        <v>1</v>
      </c>
      <c r="G13" s="84" t="s">
        <v>39</v>
      </c>
      <c r="H13" s="84"/>
      <c r="I13" s="17">
        <v>5</v>
      </c>
    </row>
    <row r="14" spans="1:17">
      <c r="B14" s="82"/>
      <c r="C14" s="82"/>
      <c r="D14" s="82"/>
      <c r="F14" s="16">
        <v>2</v>
      </c>
      <c r="G14" s="84" t="s">
        <v>40</v>
      </c>
      <c r="H14" s="84"/>
      <c r="I14" s="17">
        <v>5</v>
      </c>
    </row>
    <row r="15" spans="1:17">
      <c r="B15" s="82"/>
      <c r="C15" s="82"/>
      <c r="D15" s="82"/>
      <c r="F15" s="16">
        <v>3</v>
      </c>
      <c r="G15" s="84" t="s">
        <v>35</v>
      </c>
      <c r="H15" s="84"/>
      <c r="I15" s="17">
        <v>5</v>
      </c>
    </row>
    <row r="16" spans="1:17">
      <c r="B16" s="82"/>
      <c r="C16" s="82"/>
      <c r="D16" s="82"/>
      <c r="F16" s="16">
        <v>4</v>
      </c>
      <c r="G16" s="84" t="s">
        <v>36</v>
      </c>
      <c r="H16" s="84"/>
      <c r="I16" s="17">
        <v>5</v>
      </c>
    </row>
    <row r="17" spans="1:9">
      <c r="B17" s="82"/>
      <c r="C17" s="82"/>
      <c r="D17" s="82"/>
      <c r="F17" s="16">
        <v>5</v>
      </c>
      <c r="G17" s="87" t="s">
        <v>38</v>
      </c>
      <c r="H17" s="88"/>
      <c r="I17" s="17">
        <v>5</v>
      </c>
    </row>
    <row r="18" spans="1:9">
      <c r="B18" s="82"/>
      <c r="C18" s="82"/>
      <c r="D18" s="82"/>
      <c r="F18" s="16">
        <v>6</v>
      </c>
      <c r="G18" s="87" t="s">
        <v>37</v>
      </c>
      <c r="H18" s="88"/>
      <c r="I18" s="17">
        <v>5</v>
      </c>
    </row>
    <row r="19" spans="1:9">
      <c r="B19" s="82"/>
      <c r="C19" s="82"/>
      <c r="D19" s="82"/>
      <c r="F19" s="16">
        <v>7</v>
      </c>
      <c r="G19" s="84" t="s">
        <v>43</v>
      </c>
      <c r="H19" s="84"/>
      <c r="I19" s="17">
        <v>12</v>
      </c>
    </row>
    <row r="20" spans="1:9">
      <c r="B20" s="82"/>
      <c r="C20" s="82"/>
      <c r="D20" s="82"/>
      <c r="E20" s="8"/>
      <c r="F20" s="16">
        <v>8</v>
      </c>
      <c r="G20" s="84" t="s">
        <v>44</v>
      </c>
      <c r="H20" s="84"/>
      <c r="I20" s="17">
        <v>15</v>
      </c>
    </row>
    <row r="21" spans="1:9" ht="14" thickBot="1">
      <c r="A21" s="35"/>
      <c r="B21" s="82"/>
      <c r="C21" s="82"/>
      <c r="D21" s="82"/>
    </row>
    <row r="22" spans="1:9" ht="14" thickBot="1">
      <c r="B22" s="82"/>
      <c r="C22" s="82"/>
      <c r="D22" s="82"/>
      <c r="G22" s="54" t="s">
        <v>22</v>
      </c>
      <c r="H22" s="55"/>
      <c r="I22" s="56"/>
    </row>
    <row r="23" spans="1:9">
      <c r="B23" s="53"/>
      <c r="C23" s="53"/>
      <c r="D23" s="53"/>
      <c r="G23" s="85" t="s">
        <v>9</v>
      </c>
      <c r="H23" s="85"/>
      <c r="I23" s="34">
        <f>COUNTA(D33:D99)</f>
        <v>0</v>
      </c>
    </row>
    <row r="24" spans="1:9">
      <c r="B24" s="53"/>
      <c r="C24" s="53"/>
      <c r="D24" s="53"/>
      <c r="G24" s="86" t="s">
        <v>8</v>
      </c>
      <c r="H24" s="86"/>
      <c r="I24" s="19">
        <f>E100</f>
        <v>0</v>
      </c>
    </row>
    <row r="25" spans="1:9">
      <c r="B25" s="53"/>
      <c r="C25" s="53"/>
      <c r="D25" s="53"/>
      <c r="G25" s="86" t="s">
        <v>28</v>
      </c>
      <c r="H25" s="86"/>
      <c r="I25" s="47">
        <f>IF(I23&gt;50,I24*0.75,IF(I23&gt;20,I24*0.9,I24))</f>
        <v>0</v>
      </c>
    </row>
    <row r="26" spans="1:9">
      <c r="D26" s="36"/>
      <c r="E26" s="20"/>
      <c r="F26" s="20"/>
      <c r="G26" s="73" t="s">
        <v>42</v>
      </c>
      <c r="H26" s="73"/>
      <c r="I26" s="73"/>
    </row>
    <row r="27" spans="1:9" ht="36" customHeight="1">
      <c r="A27" s="74" t="s">
        <v>41</v>
      </c>
      <c r="B27" s="74"/>
      <c r="C27" s="74"/>
      <c r="D27" s="74"/>
      <c r="E27" s="74"/>
      <c r="F27" s="74"/>
      <c r="G27" s="74"/>
      <c r="H27" s="74"/>
      <c r="I27" s="74"/>
    </row>
    <row r="28" spans="1:9">
      <c r="A28" s="37"/>
      <c r="B28" s="37"/>
      <c r="C28" s="37"/>
      <c r="D28" s="37"/>
      <c r="E28" s="37"/>
      <c r="F28" s="37"/>
      <c r="G28" s="37"/>
      <c r="H28" s="37"/>
      <c r="I28" s="37"/>
    </row>
    <row r="29" spans="1:9" s="8" customFormat="1">
      <c r="A29" s="75" t="s">
        <v>12</v>
      </c>
      <c r="B29" s="75"/>
      <c r="C29" s="39"/>
      <c r="D29" s="12"/>
      <c r="E29" s="76"/>
      <c r="F29" s="77"/>
      <c r="G29" s="78"/>
      <c r="H29" s="20"/>
      <c r="I29" s="20"/>
    </row>
    <row r="30" spans="1:9" s="8" customFormat="1">
      <c r="A30" s="38"/>
      <c r="B30" s="38"/>
      <c r="C30" s="40"/>
      <c r="D30" s="12"/>
      <c r="E30" s="79"/>
      <c r="F30" s="80"/>
      <c r="G30" s="81"/>
      <c r="H30" s="20"/>
      <c r="I30" s="20"/>
    </row>
    <row r="31" spans="1:9" ht="14" thickBot="1"/>
    <row r="32" spans="1:9" ht="37.5" customHeight="1" thickBot="1">
      <c r="A32" s="18" t="s">
        <v>0</v>
      </c>
      <c r="B32" s="15" t="s">
        <v>1</v>
      </c>
      <c r="C32" s="15" t="s">
        <v>3</v>
      </c>
      <c r="D32" s="15" t="s">
        <v>6</v>
      </c>
      <c r="E32" s="15" t="s">
        <v>29</v>
      </c>
      <c r="F32" s="15" t="s">
        <v>4</v>
      </c>
      <c r="G32" s="15" t="s">
        <v>16</v>
      </c>
      <c r="H32" s="67" t="s">
        <v>30</v>
      </c>
      <c r="I32" s="68"/>
    </row>
    <row r="33" spans="1:9">
      <c r="A33" s="45"/>
      <c r="B33" s="11"/>
      <c r="C33" s="13"/>
      <c r="D33" s="11"/>
      <c r="E33" s="21" t="str">
        <f>IF(D33="","",VLOOKUP(D33,F$13:I$20,4,FALSE))</f>
        <v/>
      </c>
      <c r="F33" s="46"/>
      <c r="G33" s="14"/>
      <c r="H33" s="69"/>
      <c r="I33" s="70"/>
    </row>
    <row r="34" spans="1:9">
      <c r="A34" s="22"/>
      <c r="B34" s="4"/>
      <c r="C34" s="13"/>
      <c r="D34" s="11"/>
      <c r="E34" s="41" t="str">
        <f>IF(D34="","",VLOOKUP(D34,F$13:I$20,4,FALSE))</f>
        <v/>
      </c>
      <c r="F34" s="2"/>
      <c r="G34" s="14"/>
      <c r="H34" s="65"/>
      <c r="I34" s="66"/>
    </row>
    <row r="35" spans="1:9">
      <c r="A35" s="22"/>
      <c r="B35" s="4"/>
      <c r="C35" s="13"/>
      <c r="D35" s="11"/>
      <c r="E35" s="41" t="str">
        <f>IF(D35="","",VLOOKUP(D35,F$13:I$20,4,FALSE))</f>
        <v/>
      </c>
      <c r="F35" s="2"/>
      <c r="G35" s="14"/>
      <c r="H35" s="65"/>
      <c r="I35" s="66"/>
    </row>
    <row r="36" spans="1:9">
      <c r="A36" s="22"/>
      <c r="B36" s="4"/>
      <c r="C36" s="13"/>
      <c r="D36" s="11"/>
      <c r="E36" s="41" t="str">
        <f>IF(D36="","",VLOOKUP(D36,F$13:I$20,4,FALSE))</f>
        <v/>
      </c>
      <c r="F36" s="2"/>
      <c r="G36" s="14"/>
      <c r="H36" s="65"/>
      <c r="I36" s="66"/>
    </row>
    <row r="37" spans="1:9">
      <c r="A37" s="22"/>
      <c r="B37" s="4"/>
      <c r="C37" s="3"/>
      <c r="D37" s="11"/>
      <c r="E37" s="41" t="str">
        <f>IF(D37="","",VLOOKUP(D37,F$13:I$20,4,FALSE))</f>
        <v/>
      </c>
      <c r="F37" s="4"/>
      <c r="G37" s="14"/>
      <c r="H37" s="65"/>
      <c r="I37" s="66"/>
    </row>
    <row r="38" spans="1:9">
      <c r="A38" s="22"/>
      <c r="B38" s="4"/>
      <c r="C38" s="3"/>
      <c r="D38" s="11"/>
      <c r="E38" s="41" t="str">
        <f>IF(D38="","",VLOOKUP(D38,F$13:I$20,4,FALSE))</f>
        <v/>
      </c>
      <c r="F38" s="4"/>
      <c r="G38" s="14"/>
      <c r="H38" s="65"/>
      <c r="I38" s="66"/>
    </row>
    <row r="39" spans="1:9">
      <c r="A39" s="22"/>
      <c r="B39" s="4"/>
      <c r="C39" s="3"/>
      <c r="D39" s="11"/>
      <c r="E39" s="41" t="str">
        <f>IF(D39="","",VLOOKUP(D39,F$13:I$20,4,FALSE))</f>
        <v/>
      </c>
      <c r="F39" s="4"/>
      <c r="G39" s="14"/>
      <c r="H39" s="65"/>
      <c r="I39" s="66"/>
    </row>
    <row r="40" spans="1:9">
      <c r="A40" s="22"/>
      <c r="B40" s="4"/>
      <c r="C40" s="3"/>
      <c r="D40" s="11"/>
      <c r="E40" s="41" t="str">
        <f>IF(D40="","",VLOOKUP(D40,F$13:I$20,4,FALSE))</f>
        <v/>
      </c>
      <c r="F40" s="4"/>
      <c r="G40" s="14"/>
      <c r="H40" s="65"/>
      <c r="I40" s="66"/>
    </row>
    <row r="41" spans="1:9">
      <c r="A41" s="22"/>
      <c r="B41" s="4"/>
      <c r="C41" s="3"/>
      <c r="D41" s="11"/>
      <c r="E41" s="41" t="str">
        <f>IF(D41="","",VLOOKUP(D41,F$13:I$20,4,FALSE))</f>
        <v/>
      </c>
      <c r="F41" s="4"/>
      <c r="G41" s="14"/>
      <c r="H41" s="65"/>
      <c r="I41" s="66"/>
    </row>
    <row r="42" spans="1:9">
      <c r="A42" s="22"/>
      <c r="B42" s="4"/>
      <c r="C42" s="3"/>
      <c r="D42" s="11"/>
      <c r="E42" s="41" t="str">
        <f>IF(D42="","",VLOOKUP(D42,F$13:I$20,4,FALSE))</f>
        <v/>
      </c>
      <c r="F42" s="4"/>
      <c r="G42" s="14"/>
      <c r="H42" s="65"/>
      <c r="I42" s="66"/>
    </row>
    <row r="43" spans="1:9">
      <c r="A43" s="22"/>
      <c r="B43" s="4"/>
      <c r="C43" s="3"/>
      <c r="D43" s="11"/>
      <c r="E43" s="41" t="str">
        <f>IF(D43="","",VLOOKUP(D43,F$13:I$20,4,FALSE))</f>
        <v/>
      </c>
      <c r="F43" s="4"/>
      <c r="G43" s="14"/>
      <c r="H43" s="65"/>
      <c r="I43" s="66"/>
    </row>
    <row r="44" spans="1:9">
      <c r="A44" s="22"/>
      <c r="B44" s="4"/>
      <c r="C44" s="3"/>
      <c r="D44" s="11"/>
      <c r="E44" s="41" t="str">
        <f>IF(D44="","",VLOOKUP(D44,F$13:I$20,4,FALSE))</f>
        <v/>
      </c>
      <c r="F44" s="4"/>
      <c r="G44" s="14"/>
      <c r="H44" s="65"/>
      <c r="I44" s="66"/>
    </row>
    <row r="45" spans="1:9">
      <c r="A45" s="22"/>
      <c r="B45" s="4"/>
      <c r="C45" s="3"/>
      <c r="D45" s="11"/>
      <c r="E45" s="41" t="str">
        <f>IF(D45="","",VLOOKUP(D45,F$13:I$20,4,FALSE))</f>
        <v/>
      </c>
      <c r="F45" s="4"/>
      <c r="G45" s="14"/>
      <c r="H45" s="65"/>
      <c r="I45" s="66"/>
    </row>
    <row r="46" spans="1:9">
      <c r="A46" s="22"/>
      <c r="B46" s="4"/>
      <c r="C46" s="3"/>
      <c r="D46" s="11"/>
      <c r="E46" s="41" t="str">
        <f t="shared" ref="E46:E97" si="0">IF(D46="","",VLOOKUP(D46,F$13:I$20,4,FALSE))</f>
        <v/>
      </c>
      <c r="F46" s="4"/>
      <c r="G46" s="14"/>
      <c r="H46" s="65"/>
      <c r="I46" s="66"/>
    </row>
    <row r="47" spans="1:9">
      <c r="A47" s="22"/>
      <c r="B47" s="4"/>
      <c r="C47" s="3"/>
      <c r="D47" s="11"/>
      <c r="E47" s="41" t="str">
        <f t="shared" si="0"/>
        <v/>
      </c>
      <c r="F47" s="4"/>
      <c r="G47" s="14"/>
      <c r="H47" s="65"/>
      <c r="I47" s="66"/>
    </row>
    <row r="48" spans="1:9">
      <c r="A48" s="22"/>
      <c r="B48" s="4"/>
      <c r="C48" s="3"/>
      <c r="D48" s="11"/>
      <c r="E48" s="41" t="str">
        <f t="shared" si="0"/>
        <v/>
      </c>
      <c r="F48" s="4"/>
      <c r="G48" s="14"/>
      <c r="H48" s="65"/>
      <c r="I48" s="66"/>
    </row>
    <row r="49" spans="1:9">
      <c r="A49" s="22"/>
      <c r="B49" s="4"/>
      <c r="C49" s="3"/>
      <c r="D49" s="11"/>
      <c r="E49" s="41" t="str">
        <f t="shared" si="0"/>
        <v/>
      </c>
      <c r="F49" s="4"/>
      <c r="G49" s="14"/>
      <c r="H49" s="65"/>
      <c r="I49" s="66"/>
    </row>
    <row r="50" spans="1:9">
      <c r="A50" s="22"/>
      <c r="B50" s="4"/>
      <c r="C50" s="3"/>
      <c r="D50" s="11"/>
      <c r="E50" s="41" t="str">
        <f t="shared" si="0"/>
        <v/>
      </c>
      <c r="F50" s="4"/>
      <c r="G50" s="14"/>
      <c r="H50" s="65"/>
      <c r="I50" s="66"/>
    </row>
    <row r="51" spans="1:9">
      <c r="A51" s="22"/>
      <c r="B51" s="4"/>
      <c r="C51" s="3"/>
      <c r="D51" s="11"/>
      <c r="E51" s="41" t="str">
        <f t="shared" si="0"/>
        <v/>
      </c>
      <c r="F51" s="4"/>
      <c r="G51" s="14"/>
      <c r="H51" s="65"/>
      <c r="I51" s="66"/>
    </row>
    <row r="52" spans="1:9">
      <c r="A52" s="22"/>
      <c r="B52" s="4"/>
      <c r="C52" s="3"/>
      <c r="D52" s="11"/>
      <c r="E52" s="41" t="str">
        <f t="shared" si="0"/>
        <v/>
      </c>
      <c r="F52" s="4"/>
      <c r="G52" s="14"/>
      <c r="H52" s="65"/>
      <c r="I52" s="66"/>
    </row>
    <row r="53" spans="1:9">
      <c r="A53" s="22"/>
      <c r="B53" s="4"/>
      <c r="C53" s="3"/>
      <c r="D53" s="11"/>
      <c r="E53" s="41" t="str">
        <f t="shared" si="0"/>
        <v/>
      </c>
      <c r="F53" s="4"/>
      <c r="G53" s="14"/>
      <c r="H53" s="65"/>
      <c r="I53" s="66"/>
    </row>
    <row r="54" spans="1:9">
      <c r="A54" s="22"/>
      <c r="B54" s="4"/>
      <c r="C54" s="3"/>
      <c r="D54" s="11"/>
      <c r="E54" s="41" t="str">
        <f t="shared" si="0"/>
        <v/>
      </c>
      <c r="F54" s="4"/>
      <c r="G54" s="14"/>
      <c r="H54" s="65"/>
      <c r="I54" s="66"/>
    </row>
    <row r="55" spans="1:9">
      <c r="A55" s="22"/>
      <c r="B55" s="4"/>
      <c r="C55" s="3"/>
      <c r="D55" s="11"/>
      <c r="E55" s="41" t="str">
        <f t="shared" si="0"/>
        <v/>
      </c>
      <c r="F55" s="4"/>
      <c r="G55" s="14"/>
      <c r="H55" s="65"/>
      <c r="I55" s="66"/>
    </row>
    <row r="56" spans="1:9">
      <c r="A56" s="22"/>
      <c r="B56" s="4"/>
      <c r="C56" s="3"/>
      <c r="D56" s="11"/>
      <c r="E56" s="41" t="str">
        <f t="shared" si="0"/>
        <v/>
      </c>
      <c r="F56" s="4"/>
      <c r="G56" s="14"/>
      <c r="H56" s="65"/>
      <c r="I56" s="66"/>
    </row>
    <row r="57" spans="1:9">
      <c r="A57" s="22"/>
      <c r="B57" s="4"/>
      <c r="C57" s="3"/>
      <c r="D57" s="11"/>
      <c r="E57" s="41" t="str">
        <f t="shared" si="0"/>
        <v/>
      </c>
      <c r="F57" s="4"/>
      <c r="G57" s="14"/>
      <c r="H57" s="65"/>
      <c r="I57" s="66"/>
    </row>
    <row r="58" spans="1:9">
      <c r="A58" s="22"/>
      <c r="B58" s="4"/>
      <c r="C58" s="3"/>
      <c r="D58" s="11"/>
      <c r="E58" s="41" t="str">
        <f t="shared" si="0"/>
        <v/>
      </c>
      <c r="F58" s="4"/>
      <c r="G58" s="14"/>
      <c r="H58" s="65"/>
      <c r="I58" s="66"/>
    </row>
    <row r="59" spans="1:9">
      <c r="A59" s="22"/>
      <c r="B59" s="4"/>
      <c r="C59" s="3"/>
      <c r="D59" s="11"/>
      <c r="E59" s="41" t="str">
        <f t="shared" si="0"/>
        <v/>
      </c>
      <c r="F59" s="4"/>
      <c r="G59" s="14"/>
      <c r="H59" s="65"/>
      <c r="I59" s="66"/>
    </row>
    <row r="60" spans="1:9">
      <c r="A60" s="22"/>
      <c r="B60" s="4"/>
      <c r="C60" s="3"/>
      <c r="D60" s="11"/>
      <c r="E60" s="41" t="str">
        <f t="shared" si="0"/>
        <v/>
      </c>
      <c r="F60" s="4"/>
      <c r="G60" s="14"/>
      <c r="H60" s="65"/>
      <c r="I60" s="66"/>
    </row>
    <row r="61" spans="1:9">
      <c r="A61" s="22"/>
      <c r="B61" s="4"/>
      <c r="C61" s="3"/>
      <c r="D61" s="11"/>
      <c r="E61" s="41" t="str">
        <f t="shared" si="0"/>
        <v/>
      </c>
      <c r="F61" s="4"/>
      <c r="G61" s="14"/>
      <c r="H61" s="65"/>
      <c r="I61" s="66"/>
    </row>
    <row r="62" spans="1:9">
      <c r="A62" s="22"/>
      <c r="B62" s="4"/>
      <c r="C62" s="3"/>
      <c r="D62" s="11"/>
      <c r="E62" s="41" t="str">
        <f t="shared" si="0"/>
        <v/>
      </c>
      <c r="F62" s="4"/>
      <c r="G62" s="14"/>
      <c r="H62" s="65"/>
      <c r="I62" s="66"/>
    </row>
    <row r="63" spans="1:9">
      <c r="A63" s="22"/>
      <c r="B63" s="4"/>
      <c r="C63" s="3"/>
      <c r="D63" s="11"/>
      <c r="E63" s="41" t="str">
        <f t="shared" si="0"/>
        <v/>
      </c>
      <c r="F63" s="4"/>
      <c r="G63" s="14"/>
      <c r="H63" s="65"/>
      <c r="I63" s="66"/>
    </row>
    <row r="64" spans="1:9">
      <c r="A64" s="22"/>
      <c r="B64" s="4"/>
      <c r="C64" s="3"/>
      <c r="D64" s="11"/>
      <c r="E64" s="41" t="str">
        <f t="shared" si="0"/>
        <v/>
      </c>
      <c r="F64" s="4"/>
      <c r="G64" s="14"/>
      <c r="H64" s="65"/>
      <c r="I64" s="66"/>
    </row>
    <row r="65" spans="1:9">
      <c r="A65" s="22"/>
      <c r="B65" s="4"/>
      <c r="C65" s="3"/>
      <c r="D65" s="11"/>
      <c r="E65" s="41" t="str">
        <f t="shared" si="0"/>
        <v/>
      </c>
      <c r="F65" s="4"/>
      <c r="G65" s="14"/>
      <c r="H65" s="65"/>
      <c r="I65" s="66"/>
    </row>
    <row r="66" spans="1:9">
      <c r="A66" s="22"/>
      <c r="B66" s="4"/>
      <c r="C66" s="3"/>
      <c r="D66" s="11"/>
      <c r="E66" s="41" t="str">
        <f t="shared" si="0"/>
        <v/>
      </c>
      <c r="F66" s="4"/>
      <c r="G66" s="14"/>
      <c r="H66" s="65"/>
      <c r="I66" s="66"/>
    </row>
    <row r="67" spans="1:9">
      <c r="A67" s="22"/>
      <c r="B67" s="4"/>
      <c r="C67" s="3"/>
      <c r="D67" s="11"/>
      <c r="E67" s="41" t="str">
        <f t="shared" si="0"/>
        <v/>
      </c>
      <c r="F67" s="4"/>
      <c r="G67" s="14"/>
      <c r="H67" s="65"/>
      <c r="I67" s="66"/>
    </row>
    <row r="68" spans="1:9">
      <c r="A68" s="22"/>
      <c r="B68" s="4"/>
      <c r="C68" s="3"/>
      <c r="D68" s="11"/>
      <c r="E68" s="41" t="str">
        <f t="shared" si="0"/>
        <v/>
      </c>
      <c r="F68" s="4"/>
      <c r="G68" s="14"/>
      <c r="H68" s="65"/>
      <c r="I68" s="66"/>
    </row>
    <row r="69" spans="1:9">
      <c r="A69" s="22"/>
      <c r="B69" s="4"/>
      <c r="C69" s="3"/>
      <c r="D69" s="11"/>
      <c r="E69" s="41" t="str">
        <f t="shared" si="0"/>
        <v/>
      </c>
      <c r="F69" s="4"/>
      <c r="G69" s="14"/>
      <c r="H69" s="65"/>
      <c r="I69" s="66"/>
    </row>
    <row r="70" spans="1:9">
      <c r="A70" s="22"/>
      <c r="B70" s="4"/>
      <c r="C70" s="3"/>
      <c r="D70" s="11"/>
      <c r="E70" s="41" t="str">
        <f t="shared" si="0"/>
        <v/>
      </c>
      <c r="F70" s="4"/>
      <c r="G70" s="14"/>
      <c r="H70" s="65"/>
      <c r="I70" s="66"/>
    </row>
    <row r="71" spans="1:9">
      <c r="A71" s="22"/>
      <c r="B71" s="4"/>
      <c r="C71" s="3"/>
      <c r="D71" s="11"/>
      <c r="E71" s="41" t="str">
        <f t="shared" si="0"/>
        <v/>
      </c>
      <c r="F71" s="4"/>
      <c r="G71" s="14"/>
      <c r="H71" s="65"/>
      <c r="I71" s="66"/>
    </row>
    <row r="72" spans="1:9">
      <c r="A72" s="22"/>
      <c r="B72" s="4"/>
      <c r="C72" s="3"/>
      <c r="D72" s="11"/>
      <c r="E72" s="41" t="str">
        <f t="shared" si="0"/>
        <v/>
      </c>
      <c r="F72" s="4"/>
      <c r="G72" s="14"/>
      <c r="H72" s="65"/>
      <c r="I72" s="66"/>
    </row>
    <row r="73" spans="1:9">
      <c r="A73" s="22"/>
      <c r="B73" s="4"/>
      <c r="C73" s="3"/>
      <c r="D73" s="11"/>
      <c r="E73" s="41" t="str">
        <f t="shared" si="0"/>
        <v/>
      </c>
      <c r="F73" s="4"/>
      <c r="G73" s="14"/>
      <c r="H73" s="65"/>
      <c r="I73" s="66"/>
    </row>
    <row r="74" spans="1:9">
      <c r="A74" s="22"/>
      <c r="B74" s="4"/>
      <c r="C74" s="3"/>
      <c r="D74" s="11"/>
      <c r="E74" s="41" t="str">
        <f t="shared" si="0"/>
        <v/>
      </c>
      <c r="F74" s="4"/>
      <c r="G74" s="14"/>
      <c r="H74" s="65"/>
      <c r="I74" s="66"/>
    </row>
    <row r="75" spans="1:9">
      <c r="A75" s="22"/>
      <c r="B75" s="4"/>
      <c r="C75" s="3"/>
      <c r="D75" s="11"/>
      <c r="E75" s="41" t="str">
        <f t="shared" si="0"/>
        <v/>
      </c>
      <c r="F75" s="4"/>
      <c r="G75" s="14"/>
      <c r="H75" s="65"/>
      <c r="I75" s="66"/>
    </row>
    <row r="76" spans="1:9">
      <c r="A76" s="22"/>
      <c r="B76" s="4"/>
      <c r="C76" s="3"/>
      <c r="D76" s="11"/>
      <c r="E76" s="41" t="str">
        <f t="shared" si="0"/>
        <v/>
      </c>
      <c r="F76" s="4"/>
      <c r="G76" s="14"/>
      <c r="H76" s="65"/>
      <c r="I76" s="66"/>
    </row>
    <row r="77" spans="1:9">
      <c r="A77" s="22"/>
      <c r="B77" s="4"/>
      <c r="C77" s="3"/>
      <c r="D77" s="11"/>
      <c r="E77" s="41" t="str">
        <f t="shared" si="0"/>
        <v/>
      </c>
      <c r="F77" s="4"/>
      <c r="G77" s="14"/>
      <c r="H77" s="65"/>
      <c r="I77" s="66"/>
    </row>
    <row r="78" spans="1:9">
      <c r="A78" s="22"/>
      <c r="B78" s="4"/>
      <c r="C78" s="3"/>
      <c r="D78" s="11"/>
      <c r="E78" s="41" t="str">
        <f t="shared" si="0"/>
        <v/>
      </c>
      <c r="F78" s="4"/>
      <c r="G78" s="14"/>
      <c r="H78" s="65"/>
      <c r="I78" s="66"/>
    </row>
    <row r="79" spans="1:9">
      <c r="A79" s="22"/>
      <c r="B79" s="4"/>
      <c r="C79" s="3"/>
      <c r="D79" s="11"/>
      <c r="E79" s="41" t="str">
        <f t="shared" si="0"/>
        <v/>
      </c>
      <c r="F79" s="4"/>
      <c r="G79" s="14"/>
      <c r="H79" s="65"/>
      <c r="I79" s="66"/>
    </row>
    <row r="80" spans="1:9">
      <c r="A80" s="22"/>
      <c r="B80" s="4"/>
      <c r="C80" s="3"/>
      <c r="D80" s="11"/>
      <c r="E80" s="41" t="str">
        <f t="shared" si="0"/>
        <v/>
      </c>
      <c r="F80" s="4"/>
      <c r="G80" s="14"/>
      <c r="H80" s="65"/>
      <c r="I80" s="66"/>
    </row>
    <row r="81" spans="1:9">
      <c r="A81" s="22"/>
      <c r="B81" s="4"/>
      <c r="C81" s="3"/>
      <c r="D81" s="11"/>
      <c r="E81" s="41" t="str">
        <f t="shared" si="0"/>
        <v/>
      </c>
      <c r="F81" s="4"/>
      <c r="G81" s="14"/>
      <c r="H81" s="65"/>
      <c r="I81" s="66"/>
    </row>
    <row r="82" spans="1:9">
      <c r="A82" s="22"/>
      <c r="B82" s="4"/>
      <c r="C82" s="3"/>
      <c r="D82" s="11"/>
      <c r="E82" s="41" t="str">
        <f t="shared" si="0"/>
        <v/>
      </c>
      <c r="F82" s="4"/>
      <c r="G82" s="14"/>
      <c r="H82" s="65"/>
      <c r="I82" s="66"/>
    </row>
    <row r="83" spans="1:9">
      <c r="A83" s="22"/>
      <c r="B83" s="4"/>
      <c r="C83" s="3"/>
      <c r="D83" s="11"/>
      <c r="E83" s="41" t="str">
        <f t="shared" si="0"/>
        <v/>
      </c>
      <c r="F83" s="4"/>
      <c r="G83" s="14"/>
      <c r="H83" s="65"/>
      <c r="I83" s="66"/>
    </row>
    <row r="84" spans="1:9">
      <c r="A84" s="22"/>
      <c r="B84" s="4"/>
      <c r="C84" s="3"/>
      <c r="D84" s="11"/>
      <c r="E84" s="41" t="str">
        <f t="shared" si="0"/>
        <v/>
      </c>
      <c r="F84" s="4"/>
      <c r="G84" s="14"/>
      <c r="H84" s="65"/>
      <c r="I84" s="66"/>
    </row>
    <row r="85" spans="1:9">
      <c r="A85" s="22"/>
      <c r="B85" s="4"/>
      <c r="C85" s="3"/>
      <c r="D85" s="11"/>
      <c r="E85" s="41" t="str">
        <f t="shared" si="0"/>
        <v/>
      </c>
      <c r="F85" s="4"/>
      <c r="G85" s="14"/>
      <c r="H85" s="65"/>
      <c r="I85" s="66"/>
    </row>
    <row r="86" spans="1:9">
      <c r="A86" s="22"/>
      <c r="B86" s="4"/>
      <c r="C86" s="3"/>
      <c r="D86" s="11"/>
      <c r="E86" s="41" t="str">
        <f t="shared" si="0"/>
        <v/>
      </c>
      <c r="F86" s="4"/>
      <c r="G86" s="14"/>
      <c r="H86" s="65"/>
      <c r="I86" s="66"/>
    </row>
    <row r="87" spans="1:9">
      <c r="A87" s="22"/>
      <c r="B87" s="4"/>
      <c r="C87" s="3"/>
      <c r="D87" s="11"/>
      <c r="E87" s="41" t="str">
        <f t="shared" si="0"/>
        <v/>
      </c>
      <c r="F87" s="4"/>
      <c r="G87" s="14"/>
      <c r="H87" s="65"/>
      <c r="I87" s="66"/>
    </row>
    <row r="88" spans="1:9">
      <c r="A88" s="22"/>
      <c r="B88" s="4"/>
      <c r="C88" s="3"/>
      <c r="D88" s="11"/>
      <c r="E88" s="41" t="str">
        <f t="shared" si="0"/>
        <v/>
      </c>
      <c r="F88" s="4"/>
      <c r="G88" s="14"/>
      <c r="H88" s="65"/>
      <c r="I88" s="66"/>
    </row>
    <row r="89" spans="1:9">
      <c r="A89" s="22"/>
      <c r="B89" s="4"/>
      <c r="C89" s="3"/>
      <c r="D89" s="11"/>
      <c r="E89" s="41" t="str">
        <f t="shared" si="0"/>
        <v/>
      </c>
      <c r="F89" s="4"/>
      <c r="G89" s="14"/>
      <c r="H89" s="65"/>
      <c r="I89" s="66"/>
    </row>
    <row r="90" spans="1:9">
      <c r="A90" s="22"/>
      <c r="B90" s="4"/>
      <c r="C90" s="3"/>
      <c r="D90" s="11"/>
      <c r="E90" s="41" t="str">
        <f t="shared" si="0"/>
        <v/>
      </c>
      <c r="F90" s="4"/>
      <c r="G90" s="14"/>
      <c r="H90" s="65"/>
      <c r="I90" s="66"/>
    </row>
    <row r="91" spans="1:9">
      <c r="A91" s="22"/>
      <c r="B91" s="4"/>
      <c r="C91" s="3"/>
      <c r="D91" s="11"/>
      <c r="E91" s="41" t="str">
        <f t="shared" si="0"/>
        <v/>
      </c>
      <c r="F91" s="4"/>
      <c r="G91" s="14"/>
      <c r="H91" s="65"/>
      <c r="I91" s="66"/>
    </row>
    <row r="92" spans="1:9">
      <c r="A92" s="22"/>
      <c r="B92" s="4"/>
      <c r="C92" s="4"/>
      <c r="D92" s="11"/>
      <c r="E92" s="41" t="str">
        <f t="shared" si="0"/>
        <v/>
      </c>
      <c r="F92" s="4"/>
      <c r="G92" s="14"/>
      <c r="H92" s="65"/>
      <c r="I92" s="66"/>
    </row>
    <row r="93" spans="1:9">
      <c r="A93" s="22"/>
      <c r="B93" s="4"/>
      <c r="C93" s="4"/>
      <c r="D93" s="11"/>
      <c r="E93" s="41" t="str">
        <f t="shared" si="0"/>
        <v/>
      </c>
      <c r="F93" s="4"/>
      <c r="G93" s="14"/>
      <c r="H93" s="65"/>
      <c r="I93" s="66"/>
    </row>
    <row r="94" spans="1:9">
      <c r="A94" s="22"/>
      <c r="B94" s="4"/>
      <c r="C94" s="4"/>
      <c r="D94" s="11"/>
      <c r="E94" s="41" t="str">
        <f t="shared" si="0"/>
        <v/>
      </c>
      <c r="F94" s="4"/>
      <c r="G94" s="14"/>
      <c r="H94" s="65"/>
      <c r="I94" s="66"/>
    </row>
    <row r="95" spans="1:9">
      <c r="A95" s="22"/>
      <c r="B95" s="4"/>
      <c r="C95" s="4"/>
      <c r="D95" s="11"/>
      <c r="E95" s="41" t="str">
        <f t="shared" si="0"/>
        <v/>
      </c>
      <c r="F95" s="4"/>
      <c r="G95" s="14"/>
      <c r="H95" s="65"/>
      <c r="I95" s="66"/>
    </row>
    <row r="96" spans="1:9">
      <c r="A96" s="22"/>
      <c r="B96" s="4"/>
      <c r="C96" s="4"/>
      <c r="D96" s="11"/>
      <c r="E96" s="41" t="str">
        <f t="shared" si="0"/>
        <v/>
      </c>
      <c r="F96" s="4"/>
      <c r="G96" s="14"/>
      <c r="H96" s="65"/>
      <c r="I96" s="66"/>
    </row>
    <row r="97" spans="1:9">
      <c r="A97" s="22"/>
      <c r="B97" s="4"/>
      <c r="C97" s="4"/>
      <c r="D97" s="11"/>
      <c r="E97" s="41" t="str">
        <f t="shared" si="0"/>
        <v/>
      </c>
      <c r="F97" s="4"/>
      <c r="G97" s="14"/>
      <c r="H97" s="65"/>
      <c r="I97" s="66"/>
    </row>
    <row r="98" spans="1:9">
      <c r="A98" s="22"/>
      <c r="B98" s="4"/>
      <c r="C98" s="4"/>
      <c r="D98" s="4"/>
      <c r="E98" s="41" t="str">
        <f t="shared" ref="E98:E99" si="1">IF(D98="","",VLOOKUP(D98,F$13:I$20,4,FALSE))</f>
        <v/>
      </c>
      <c r="F98" s="4"/>
      <c r="G98" s="14"/>
      <c r="H98" s="65"/>
      <c r="I98" s="66"/>
    </row>
    <row r="99" spans="1:9" ht="14" thickBot="1">
      <c r="A99" s="23"/>
      <c r="B99" s="24"/>
      <c r="C99" s="24"/>
      <c r="D99" s="24"/>
      <c r="E99" s="25" t="str">
        <f t="shared" si="1"/>
        <v/>
      </c>
      <c r="F99" s="24"/>
      <c r="G99" s="26"/>
      <c r="H99" s="71"/>
      <c r="I99" s="72"/>
    </row>
    <row r="100" spans="1:9" ht="14" thickBot="1">
      <c r="C100" s="5"/>
      <c r="D100" s="50" t="s">
        <v>5</v>
      </c>
      <c r="E100" s="27">
        <f>SUBTOTAL(9,E33:E99)</f>
        <v>0</v>
      </c>
      <c r="F100" s="5"/>
    </row>
    <row r="101" spans="1:9">
      <c r="C101" s="5"/>
      <c r="D101" s="89"/>
      <c r="E101" s="90"/>
      <c r="F101" s="5"/>
    </row>
    <row r="102" spans="1:9">
      <c r="A102" s="91" t="s">
        <v>45</v>
      </c>
      <c r="B102" s="91"/>
      <c r="C102" s="91"/>
      <c r="D102" s="91"/>
      <c r="E102" s="91"/>
      <c r="F102" s="91"/>
      <c r="G102" s="91"/>
      <c r="H102" s="91"/>
      <c r="I102" s="91"/>
    </row>
    <row r="103" spans="1:9">
      <c r="A103" t="s">
        <v>13</v>
      </c>
    </row>
  </sheetData>
  <sheetProtection selectLockedCells="1" selectUnlockedCells="1"/>
  <mergeCells count="96">
    <mergeCell ref="A102:I102"/>
    <mergeCell ref="G12:H12"/>
    <mergeCell ref="F11:I11"/>
    <mergeCell ref="G14:H14"/>
    <mergeCell ref="G13:H13"/>
    <mergeCell ref="G23:H23"/>
    <mergeCell ref="G20:H20"/>
    <mergeCell ref="G19:H19"/>
    <mergeCell ref="G16:H16"/>
    <mergeCell ref="G15:H15"/>
    <mergeCell ref="G18:H18"/>
    <mergeCell ref="G17:H17"/>
    <mergeCell ref="H79:I79"/>
    <mergeCell ref="H80:I80"/>
    <mergeCell ref="G26:I26"/>
    <mergeCell ref="G22:I22"/>
    <mergeCell ref="A27:I27"/>
    <mergeCell ref="A29:B29"/>
    <mergeCell ref="E29:G30"/>
    <mergeCell ref="B13:D22"/>
    <mergeCell ref="G24:H24"/>
    <mergeCell ref="G25:H25"/>
    <mergeCell ref="H98:I98"/>
    <mergeCell ref="H99:I99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70:I70"/>
    <mergeCell ref="H71:I71"/>
    <mergeCell ref="H72:I72"/>
    <mergeCell ref="H73:I73"/>
    <mergeCell ref="H97:I97"/>
    <mergeCell ref="H87:I87"/>
    <mergeCell ref="H86:I86"/>
    <mergeCell ref="H75:I75"/>
    <mergeCell ref="H76:I76"/>
    <mergeCell ref="H77:I77"/>
    <mergeCell ref="H78:I78"/>
    <mergeCell ref="H81:I81"/>
    <mergeCell ref="H82:I82"/>
    <mergeCell ref="H83:I83"/>
    <mergeCell ref="H84:I84"/>
    <mergeCell ref="H85:I85"/>
    <mergeCell ref="H74:I74"/>
    <mergeCell ref="H68:I68"/>
    <mergeCell ref="H55:I55"/>
    <mergeCell ref="H57:I57"/>
    <mergeCell ref="H56:I56"/>
    <mergeCell ref="H58:I58"/>
    <mergeCell ref="H59:I59"/>
    <mergeCell ref="H62:I62"/>
    <mergeCell ref="H60:I60"/>
    <mergeCell ref="H61:I61"/>
    <mergeCell ref="H63:I63"/>
    <mergeCell ref="H64:I64"/>
    <mergeCell ref="H65:I65"/>
    <mergeCell ref="H66:I66"/>
    <mergeCell ref="H67:I67"/>
    <mergeCell ref="H69:I69"/>
    <mergeCell ref="H54:I54"/>
    <mergeCell ref="H43:I43"/>
    <mergeCell ref="H44:I44"/>
    <mergeCell ref="H45:I45"/>
    <mergeCell ref="H46:I46"/>
    <mergeCell ref="H47:I47"/>
    <mergeCell ref="H48:I48"/>
    <mergeCell ref="H50:I50"/>
    <mergeCell ref="H49:I49"/>
    <mergeCell ref="H51:I51"/>
    <mergeCell ref="H52:I52"/>
    <mergeCell ref="H53:I53"/>
    <mergeCell ref="H42:I42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A4:I4"/>
    <mergeCell ref="B9:C9"/>
    <mergeCell ref="B8:C8"/>
    <mergeCell ref="B2:F2"/>
    <mergeCell ref="A1:I1"/>
    <mergeCell ref="B7:C7"/>
    <mergeCell ref="B6:C6"/>
    <mergeCell ref="G7:I7"/>
  </mergeCells>
  <hyperlinks>
    <hyperlink ref="B11" r:id="rId1" xr:uid="{00000000-0004-0000-0000-000000000000}"/>
    <hyperlink ref="G2" r:id="rId2" xr:uid="{00000000-0004-0000-0000-000001000000}"/>
  </hyperlinks>
  <pageMargins left="0.78740157480314965" right="0.78740157480314965" top="3.937007874015748E-2" bottom="3.937007874015748E-2" header="0.19685039370078741" footer="0.19685039370078741"/>
  <pageSetup paperSize="8" scale="81" orientation="portrait" useFirstPageNumber="1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Uniquement H ou F" xr:uid="{00000000-0002-0000-0000-000000000000}">
          <x14:formula1>
            <xm:f>Feuil1!$B$1:$B$2</xm:f>
          </x14:formula1>
          <xm:sqref>F33:F99</xm:sqref>
        </x14:dataValidation>
        <x14:dataValidation type="list" allowBlank="1" showInputMessage="1" showErrorMessage="1" errorTitle="Course" error="Merci de selectionner un numéro de course" xr:uid="{00000000-0002-0000-0000-000001000000}">
          <x14:formula1>
            <xm:f>Feuil1!$A$1:$A$8</xm:f>
          </x14:formula1>
          <xm:sqref>D33:D99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9" sqref="A9"/>
    </sheetView>
  </sheetViews>
  <sheetFormatPr baseColWidth="10" defaultRowHeight="13"/>
  <sheetData>
    <row r="1" spans="1:2">
      <c r="A1">
        <v>1</v>
      </c>
      <c r="B1" t="s">
        <v>24</v>
      </c>
    </row>
    <row r="2" spans="1:2">
      <c r="A2">
        <v>2</v>
      </c>
      <c r="B2" t="s">
        <v>23</v>
      </c>
    </row>
    <row r="3" spans="1:2">
      <c r="A3">
        <v>3</v>
      </c>
    </row>
    <row r="4" spans="1:2">
      <c r="A4">
        <v>4</v>
      </c>
    </row>
    <row r="5" spans="1:2">
      <c r="A5">
        <v>5</v>
      </c>
    </row>
    <row r="6" spans="1:2">
      <c r="A6">
        <v>6</v>
      </c>
    </row>
    <row r="7" spans="1:2">
      <c r="A7">
        <v>7</v>
      </c>
    </row>
    <row r="8" spans="1:2">
      <c r="A8">
        <v>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CROSS - Inscriptions clubs</vt:lpstr>
      <vt:lpstr>Feuil1</vt:lpstr>
      <vt:lpstr>'CROSS - Inscriptions clubs'!Zone_d_impression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galois</dc:creator>
  <cp:lastModifiedBy>USMV Viroflay</cp:lastModifiedBy>
  <cp:lastPrinted>2023-11-30T09:14:20Z</cp:lastPrinted>
  <dcterms:created xsi:type="dcterms:W3CDTF">2019-01-04T21:04:02Z</dcterms:created>
  <dcterms:modified xsi:type="dcterms:W3CDTF">2025-10-22T13:06:28Z</dcterms:modified>
</cp:coreProperties>
</file>